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pliance\Lending Compliance\REG BB - CRA\Public File Data\"/>
    </mc:Choice>
  </mc:AlternateContent>
  <xr:revisionPtr revIDLastSave="0" documentId="8_{699B5381-5BE6-4090-A4C8-5F9348CF9FE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8" i="1" l="1"/>
  <c r="E25" i="1" l="1"/>
  <c r="E24" i="1"/>
  <c r="E23" i="1"/>
  <c r="E22" i="1"/>
  <c r="E30" i="1"/>
  <c r="E29" i="1"/>
  <c r="E28" i="1"/>
  <c r="E27" i="1"/>
  <c r="E32" i="1" l="1"/>
  <c r="E33" i="1"/>
  <c r="E34" i="1"/>
  <c r="E35" i="1" l="1"/>
</calcChain>
</file>

<file path=xl/sharedStrings.xml><?xml version="1.0" encoding="utf-8"?>
<sst xmlns="http://schemas.openxmlformats.org/spreadsheetml/2006/main" count="7" uniqueCount="7">
  <si>
    <t>Date</t>
  </si>
  <si>
    <t>Loans</t>
  </si>
  <si>
    <t>Deposits</t>
  </si>
  <si>
    <t>Ratio</t>
  </si>
  <si>
    <t>(000's omitted)</t>
  </si>
  <si>
    <t>LOAN TO DEPOSIT RATIO</t>
  </si>
  <si>
    <t>Sep-24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</si>
</sst>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164" fontId="0" fillId="3" borderId="2" xfId="1" applyNumberFormat="1" applyFont="1" applyFill="1" applyBorder="1" applyAlignment="1">
      <alignment horizontal="center"/>
    </xf>
    <xf numFmtId="17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4" xfId="1" applyNumberFormat="1" applyFon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/>
    </xf>
    <xf numFmtId="17" fontId="0" fillId="3" borderId="6" xfId="0" applyNumberFormat="1" applyFill="1" applyBorder="1" applyAlignment="1">
      <alignment horizontal="center"/>
    </xf>
    <xf numFmtId="17" fontId="0" fillId="3" borderId="7" xfId="0" applyNumberFormat="1" applyFill="1" applyBorder="1" applyAlignment="1">
      <alignment horizontal="center"/>
    </xf>
    <xf numFmtId="10" fontId="0" fillId="0" borderId="0" xfId="2" applyNumberFormat="1" applyFont="1"/>
    <xf numFmtId="10" fontId="0" fillId="2" borderId="1" xfId="2" applyNumberFormat="1" applyFont="1" applyFill="1" applyBorder="1" applyAlignment="1">
      <alignment horizontal="center"/>
    </xf>
    <xf numFmtId="10" fontId="0" fillId="3" borderId="5" xfId="2" applyNumberFormat="1" applyFont="1" applyFill="1" applyBorder="1" applyAlignment="1">
      <alignment horizontal="center"/>
    </xf>
    <xf numFmtId="10" fontId="0" fillId="3" borderId="6" xfId="2" applyNumberFormat="1" applyFont="1" applyFill="1" applyBorder="1" applyAlignment="1">
      <alignment horizontal="right"/>
    </xf>
    <xf numFmtId="10" fontId="0" fillId="3" borderId="2" xfId="2" applyNumberFormat="1" applyFont="1" applyFill="1" applyBorder="1" applyAlignment="1">
      <alignment horizontal="right"/>
    </xf>
    <xf numFmtId="10" fontId="0" fillId="3" borderId="7" xfId="2" applyNumberFormat="1" applyFont="1" applyFill="1" applyBorder="1" applyAlignment="1">
      <alignment horizontal="right"/>
    </xf>
    <xf numFmtId="10" fontId="0" fillId="0" borderId="0" xfId="0" applyNumberFormat="1"/>
    <xf numFmtId="10" fontId="0" fillId="0" borderId="0" xfId="2" applyNumberFormat="1" applyFont="1" applyBorder="1"/>
    <xf numFmtId="164" fontId="2" fillId="0" borderId="0" xfId="1" applyNumberFormat="1" applyFont="1"/>
    <xf numFmtId="164" fontId="4" fillId="0" borderId="0" xfId="1" applyNumberFormat="1" applyFont="1"/>
    <xf numFmtId="0" fontId="3" fillId="0" borderId="0" xfId="0" applyFont="1"/>
    <xf numFmtId="164" fontId="3" fillId="3" borderId="4" xfId="1" applyNumberFormat="1" applyFont="1" applyFill="1" applyBorder="1" applyAlignment="1">
      <alignment horizontal="center"/>
    </xf>
    <xf numFmtId="10" fontId="3" fillId="3" borderId="5" xfId="2" applyNumberFormat="1" applyFont="1" applyFill="1" applyBorder="1" applyAlignment="1">
      <alignment horizontal="center"/>
    </xf>
    <xf numFmtId="10" fontId="0" fillId="3" borderId="8" xfId="2" applyNumberFormat="1" applyFont="1" applyFill="1" applyBorder="1" applyAlignment="1">
      <alignment horizontal="right"/>
    </xf>
    <xf numFmtId="16" fontId="0" fillId="3" borderId="2" xfId="0" quotePrefix="1" applyNumberForma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28575</xdr:rowOff>
    </xdr:from>
    <xdr:to>
      <xdr:col>4</xdr:col>
      <xdr:colOff>800100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7105B-3FDC-1F84-424B-B8059B763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8575"/>
          <a:ext cx="36290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49"/>
  <sheetViews>
    <sheetView showGridLines="0" tabSelected="1" view="pageLayout" topLeftCell="A8" zoomScaleNormal="100" workbookViewId="0">
      <selection activeCell="E18" sqref="E18"/>
    </sheetView>
  </sheetViews>
  <sheetFormatPr defaultRowHeight="15" x14ac:dyDescent="0.25"/>
  <cols>
    <col min="1" max="1" width="16" customWidth="1"/>
    <col min="2" max="2" width="14.28515625" style="1" customWidth="1"/>
    <col min="3" max="3" width="15.5703125" style="2" customWidth="1"/>
    <col min="4" max="4" width="13.85546875" style="2" customWidth="1"/>
    <col min="5" max="5" width="13.42578125" style="14" customWidth="1"/>
  </cols>
  <sheetData>
    <row r="10" spans="1:5" ht="15.75" customHeight="1" x14ac:dyDescent="0.35">
      <c r="A10" s="24"/>
      <c r="B10" s="29" t="s">
        <v>5</v>
      </c>
      <c r="C10" s="29"/>
      <c r="D10" s="29"/>
      <c r="E10" s="29"/>
    </row>
    <row r="11" spans="1:5" ht="15.75" x14ac:dyDescent="0.25">
      <c r="C11" s="23"/>
      <c r="D11" s="22"/>
    </row>
    <row r="14" spans="1:5" x14ac:dyDescent="0.25">
      <c r="B14" s="1" t="s">
        <v>4</v>
      </c>
    </row>
    <row r="15" spans="1:5" ht="15.75" thickBot="1" x14ac:dyDescent="0.3">
      <c r="B15" s="3" t="s">
        <v>0</v>
      </c>
      <c r="C15" s="4" t="s">
        <v>1</v>
      </c>
      <c r="D15" s="4" t="s">
        <v>2</v>
      </c>
      <c r="E15" s="15" t="s">
        <v>3</v>
      </c>
    </row>
    <row r="16" spans="1:5" ht="16.5" thickTop="1" thickBot="1" x14ac:dyDescent="0.3">
      <c r="B16" s="8">
        <v>2025</v>
      </c>
      <c r="C16" s="25"/>
      <c r="D16" s="25"/>
      <c r="E16" s="26"/>
    </row>
    <row r="17" spans="2:5" ht="16.5" thickTop="1" thickBot="1" x14ac:dyDescent="0.3">
      <c r="B17" s="12">
        <v>45741</v>
      </c>
      <c r="C17" s="10">
        <v>458522.7</v>
      </c>
      <c r="D17" s="10">
        <v>580885</v>
      </c>
      <c r="E17" s="27">
        <v>0.7893</v>
      </c>
    </row>
    <row r="18" spans="2:5" ht="16.5" thickTop="1" thickBot="1" x14ac:dyDescent="0.3">
      <c r="B18" s="7">
        <v>45809</v>
      </c>
      <c r="C18" s="6">
        <v>475348</v>
      </c>
      <c r="D18" s="6">
        <v>529958</v>
      </c>
      <c r="E18" s="27">
        <f>C18/D18</f>
        <v>0.89695409824929517</v>
      </c>
    </row>
    <row r="19" spans="2:5" ht="16.5" thickTop="1" thickBot="1" x14ac:dyDescent="0.3">
      <c r="B19" s="28"/>
      <c r="C19" s="6"/>
      <c r="D19" s="6"/>
      <c r="E19" s="27"/>
    </row>
    <row r="20" spans="2:5" ht="16.5" thickTop="1" thickBot="1" x14ac:dyDescent="0.3">
      <c r="B20" s="13"/>
      <c r="C20" s="11"/>
      <c r="D20" s="11"/>
      <c r="E20" s="27"/>
    </row>
    <row r="21" spans="2:5" ht="16.5" thickTop="1" thickBot="1" x14ac:dyDescent="0.3">
      <c r="B21" s="8">
        <v>2024</v>
      </c>
      <c r="C21" s="25"/>
      <c r="D21" s="25"/>
      <c r="E21" s="26"/>
    </row>
    <row r="22" spans="2:5" ht="16.5" thickTop="1" thickBot="1" x14ac:dyDescent="0.3">
      <c r="B22" s="12">
        <v>45352</v>
      </c>
      <c r="C22" s="10">
        <v>423882</v>
      </c>
      <c r="D22" s="10">
        <v>511993</v>
      </c>
      <c r="E22" s="27">
        <f>SUM(C22/D22)</f>
        <v>0.82790585027529673</v>
      </c>
    </row>
    <row r="23" spans="2:5" ht="16.5" thickTop="1" thickBot="1" x14ac:dyDescent="0.3">
      <c r="B23" s="7">
        <v>45444</v>
      </c>
      <c r="C23" s="6">
        <v>442785</v>
      </c>
      <c r="D23" s="6">
        <v>522127</v>
      </c>
      <c r="E23" s="27">
        <f>SUM(C23/D23)</f>
        <v>0.84804080233353185</v>
      </c>
    </row>
    <row r="24" spans="2:5" ht="16.5" thickTop="1" thickBot="1" x14ac:dyDescent="0.3">
      <c r="B24" s="28" t="s">
        <v>6</v>
      </c>
      <c r="C24" s="6">
        <v>438322</v>
      </c>
      <c r="D24" s="6">
        <v>539972</v>
      </c>
      <c r="E24" s="27">
        <f>SUM(C24/D24)</f>
        <v>0.81174949812212482</v>
      </c>
    </row>
    <row r="25" spans="2:5" ht="16.5" thickTop="1" thickBot="1" x14ac:dyDescent="0.3">
      <c r="B25" s="13">
        <v>45627</v>
      </c>
      <c r="C25" s="11">
        <v>449376</v>
      </c>
      <c r="D25" s="11">
        <v>558536</v>
      </c>
      <c r="E25" s="27">
        <f>SUM(C25/D25)</f>
        <v>0.80456049386252637</v>
      </c>
    </row>
    <row r="26" spans="2:5" ht="16.5" thickTop="1" thickBot="1" x14ac:dyDescent="0.3">
      <c r="B26" s="8">
        <v>2023</v>
      </c>
      <c r="C26" s="9"/>
      <c r="D26" s="9"/>
      <c r="E26" s="16"/>
    </row>
    <row r="27" spans="2:5" ht="16.5" thickTop="1" thickBot="1" x14ac:dyDescent="0.3">
      <c r="B27" s="12">
        <v>44986</v>
      </c>
      <c r="C27" s="10">
        <v>354795</v>
      </c>
      <c r="D27" s="10">
        <v>435788</v>
      </c>
      <c r="E27" s="17">
        <f>SUM(C27/D27)</f>
        <v>0.8141458690923109</v>
      </c>
    </row>
    <row r="28" spans="2:5" ht="16.5" thickTop="1" thickBot="1" x14ac:dyDescent="0.3">
      <c r="B28" s="7">
        <v>45078</v>
      </c>
      <c r="C28" s="6">
        <v>371908</v>
      </c>
      <c r="D28" s="6">
        <v>437971</v>
      </c>
      <c r="E28" s="17">
        <f>SUM(C28/D28)</f>
        <v>0.84916124583591146</v>
      </c>
    </row>
    <row r="29" spans="2:5" ht="16.5" thickTop="1" thickBot="1" x14ac:dyDescent="0.3">
      <c r="B29" s="7">
        <v>45170</v>
      </c>
      <c r="C29" s="6">
        <v>386556</v>
      </c>
      <c r="D29" s="6">
        <v>509316</v>
      </c>
      <c r="E29" s="17">
        <f t="shared" ref="E29:E30" si="0">SUM(C29/D29)</f>
        <v>0.75897085502909789</v>
      </c>
    </row>
    <row r="30" spans="2:5" ht="16.5" thickTop="1" thickBot="1" x14ac:dyDescent="0.3">
      <c r="B30" s="13">
        <v>45261</v>
      </c>
      <c r="C30" s="11">
        <v>414603</v>
      </c>
      <c r="D30" s="11">
        <v>499387</v>
      </c>
      <c r="E30" s="17">
        <f t="shared" si="0"/>
        <v>0.83022385444555025</v>
      </c>
    </row>
    <row r="31" spans="2:5" ht="16.5" thickTop="1" thickBot="1" x14ac:dyDescent="0.3">
      <c r="B31" s="8">
        <v>2022</v>
      </c>
      <c r="C31" s="9"/>
      <c r="D31" s="9"/>
      <c r="E31" s="16"/>
    </row>
    <row r="32" spans="2:5" ht="15.75" thickTop="1" x14ac:dyDescent="0.25">
      <c r="B32" s="12">
        <v>44621</v>
      </c>
      <c r="C32" s="10">
        <v>260655</v>
      </c>
      <c r="D32" s="10">
        <v>453466</v>
      </c>
      <c r="E32" s="17">
        <f>SUM(C32/D32)</f>
        <v>0.57480604940612967</v>
      </c>
    </row>
    <row r="33" spans="2:5" x14ac:dyDescent="0.25">
      <c r="B33" s="7">
        <v>44713</v>
      </c>
      <c r="C33" s="6">
        <v>291290</v>
      </c>
      <c r="D33" s="6">
        <v>466957</v>
      </c>
      <c r="E33" s="18">
        <f>SUM(C33/D33)</f>
        <v>0.62380476146625918</v>
      </c>
    </row>
    <row r="34" spans="2:5" x14ac:dyDescent="0.25">
      <c r="B34" s="7">
        <v>44805</v>
      </c>
      <c r="C34" s="6">
        <v>310846</v>
      </c>
      <c r="D34" s="6">
        <v>495161</v>
      </c>
      <c r="E34" s="18">
        <f>SUM(C34/D34)</f>
        <v>0.62776753419594844</v>
      </c>
    </row>
    <row r="35" spans="2:5" ht="15.75" thickBot="1" x14ac:dyDescent="0.3">
      <c r="B35" s="13">
        <v>44896</v>
      </c>
      <c r="C35" s="11">
        <v>331570</v>
      </c>
      <c r="D35" s="11">
        <v>465853</v>
      </c>
      <c r="E35" s="19">
        <f>SUM(C35/D35)</f>
        <v>0.71174812655494335</v>
      </c>
    </row>
    <row r="36" spans="2:5" ht="15.75" thickTop="1" x14ac:dyDescent="0.25">
      <c r="B36"/>
      <c r="C36"/>
      <c r="D36"/>
      <c r="E36" s="20"/>
    </row>
    <row r="37" spans="2:5" x14ac:dyDescent="0.25">
      <c r="B37"/>
      <c r="C37"/>
      <c r="D37"/>
      <c r="E37" s="20"/>
    </row>
    <row r="38" spans="2:5" x14ac:dyDescent="0.25">
      <c r="B38"/>
      <c r="C38"/>
      <c r="D38"/>
      <c r="E38" s="20"/>
    </row>
    <row r="39" spans="2:5" x14ac:dyDescent="0.25">
      <c r="B39"/>
      <c r="C39"/>
      <c r="D39"/>
      <c r="E39" s="20"/>
    </row>
    <row r="40" spans="2:5" x14ac:dyDescent="0.25">
      <c r="B40"/>
      <c r="C40"/>
      <c r="D40"/>
      <c r="E40" s="20"/>
    </row>
    <row r="41" spans="2:5" x14ac:dyDescent="0.25">
      <c r="B41"/>
      <c r="C41"/>
      <c r="D41"/>
      <c r="E41" s="20"/>
    </row>
    <row r="42" spans="2:5" x14ac:dyDescent="0.25">
      <c r="B42"/>
      <c r="C42"/>
      <c r="D42"/>
      <c r="E42" s="20"/>
    </row>
    <row r="43" spans="2:5" x14ac:dyDescent="0.25">
      <c r="B43"/>
      <c r="C43"/>
      <c r="D43"/>
      <c r="E43" s="20"/>
    </row>
    <row r="44" spans="2:5" x14ac:dyDescent="0.25">
      <c r="B44"/>
      <c r="C44"/>
      <c r="D44"/>
      <c r="E44" s="20"/>
    </row>
    <row r="45" spans="2:5" x14ac:dyDescent="0.25">
      <c r="B45"/>
      <c r="C45"/>
      <c r="D45"/>
      <c r="E45" s="20"/>
    </row>
    <row r="46" spans="2:5" x14ac:dyDescent="0.25">
      <c r="B46"/>
      <c r="C46"/>
      <c r="D46"/>
      <c r="E46" s="20"/>
    </row>
    <row r="47" spans="2:5" x14ac:dyDescent="0.25">
      <c r="B47"/>
      <c r="C47"/>
      <c r="D47"/>
      <c r="E47" s="20"/>
    </row>
    <row r="48" spans="2:5" x14ac:dyDescent="0.25">
      <c r="B48"/>
      <c r="C48"/>
      <c r="D48"/>
      <c r="E48" s="20"/>
    </row>
    <row r="49" spans="3:5" x14ac:dyDescent="0.25">
      <c r="C49" s="5"/>
      <c r="D49" s="5"/>
      <c r="E49" s="21"/>
    </row>
  </sheetData>
  <mergeCells count="1">
    <mergeCell ref="B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maureenhigham</dc:creator>
  <cp:lastModifiedBy>Debi Miller</cp:lastModifiedBy>
  <cp:lastPrinted>2024-10-11T19:46:55Z</cp:lastPrinted>
  <dcterms:created xsi:type="dcterms:W3CDTF">2009-09-23T15:10:08Z</dcterms:created>
  <dcterms:modified xsi:type="dcterms:W3CDTF">2025-07-02T19:05:18Z</dcterms:modified>
</cp:coreProperties>
</file>